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7496" windowHeight="10032" activeTab="0"/>
  </bookViews>
  <sheets>
    <sheet name="BOOT CALCULATOR" sheetId="1" r:id="rId1"/>
  </sheets>
  <definedNames/>
  <calcPr fullCalcOnLoad="1"/>
</workbook>
</file>

<file path=xl/sharedStrings.xml><?xml version="1.0" encoding="utf-8"?>
<sst xmlns="http://schemas.openxmlformats.org/spreadsheetml/2006/main" count="62" uniqueCount="25">
  <si>
    <t>OLD</t>
  </si>
  <si>
    <t>PROPERTY</t>
  </si>
  <si>
    <t>NEW</t>
  </si>
  <si>
    <t>PROPERTY #1</t>
  </si>
  <si>
    <t>PROPERTY #2</t>
  </si>
  <si>
    <t>PROPERTY #3</t>
  </si>
  <si>
    <t>INCREASE/</t>
  </si>
  <si>
    <t>(DECREASE)</t>
  </si>
  <si>
    <t>SELLING EXPENSES/</t>
  </si>
  <si>
    <t>SALES PRICE:</t>
  </si>
  <si>
    <t xml:space="preserve">        ACQUISITION COSTS:</t>
  </si>
  <si>
    <t>NET SALES PRICE:</t>
  </si>
  <si>
    <t>MORTGAGE:</t>
  </si>
  <si>
    <t>CASH:</t>
  </si>
  <si>
    <t>(input)</t>
  </si>
  <si>
    <t>(calculated)</t>
  </si>
  <si>
    <t>**ENTER ALL VALUES AS POSITIVE NUMBERS**</t>
  </si>
  <si>
    <t xml:space="preserve"> </t>
  </si>
  <si>
    <t>MORTGAGE REPLACEMENT:</t>
  </si>
  <si>
    <t>NET SALES PRICE REPLACEMENT:</t>
  </si>
  <si>
    <t>CASH REPLACEMENT:</t>
  </si>
  <si>
    <t>(must equal net sales price)</t>
  </si>
  <si>
    <t>TOTAL MORTGAGE &amp; CASH:</t>
  </si>
  <si>
    <t>1031 EXCHANGE - MORTGAGE &amp; CASH CALCULATOR</t>
  </si>
  <si>
    <t>RESULTS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</si>
</sst>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4" fillId="0" borderId="0" xfId="0" applyNumberFormat="1" applyFont="1" applyAlignment="1">
      <alignment horizontal="center"/>
    </xf>
    <xf numFmtId="3" fontId="36" fillId="0" borderId="0" xfId="0" applyNumberFormat="1" applyFont="1" applyAlignment="1">
      <alignment horizontal="center"/>
    </xf>
    <xf numFmtId="0" fontId="34" fillId="0" borderId="0" xfId="0" applyFont="1" applyAlignment="1">
      <alignment/>
    </xf>
    <xf numFmtId="3" fontId="34" fillId="0" borderId="0" xfId="0" applyNumberFormat="1" applyFont="1" applyAlignment="1">
      <alignment/>
    </xf>
    <xf numFmtId="3" fontId="34" fillId="0" borderId="0" xfId="0" applyNumberFormat="1" applyFont="1" applyAlignment="1" quotePrefix="1">
      <alignment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714375</xdr:colOff>
      <xdr:row>23</xdr:row>
      <xdr:rowOff>161925</xdr:rowOff>
    </xdr:from>
    <xdr:to>
      <xdr:col>7</xdr:col>
      <xdr:colOff>523875</xdr:colOff>
      <xdr:row>29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438650"/>
          <a:ext cx="1905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PageLayoutView="0" workbookViewId="0" topLeftCell="A1">
      <selection activeCell="H35" sqref="H35"/>
    </sheetView>
  </sheetViews>
  <sheetFormatPr defaultColWidth="15.7109375" defaultRowHeight="15"/>
  <cols>
    <col min="1" max="1" width="25.7109375" style="0" customWidth="1"/>
    <col min="2" max="11" width="15.7109375" style="0" customWidth="1"/>
    <col min="12" max="12" width="5.7109375" style="0" customWidth="1"/>
  </cols>
  <sheetData>
    <row r="1" ht="18">
      <c r="D1" s="7" t="s">
        <v>23</v>
      </c>
    </row>
    <row r="4" ht="14.25">
      <c r="A4" s="4" t="s">
        <v>16</v>
      </c>
    </row>
    <row r="5" spans="2:23" ht="14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2:23" ht="14.25">
      <c r="B6" s="2" t="s">
        <v>0</v>
      </c>
      <c r="C6" s="2"/>
      <c r="D6" s="2" t="s">
        <v>2</v>
      </c>
      <c r="E6" s="2"/>
      <c r="F6" s="2" t="s">
        <v>2</v>
      </c>
      <c r="G6" s="2"/>
      <c r="H6" s="2" t="s">
        <v>2</v>
      </c>
      <c r="I6" s="2"/>
      <c r="J6" s="2" t="s">
        <v>6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2:23" ht="14.25">
      <c r="B7" s="3" t="s">
        <v>1</v>
      </c>
      <c r="C7" s="2"/>
      <c r="D7" s="3" t="s">
        <v>3</v>
      </c>
      <c r="E7" s="2"/>
      <c r="F7" s="3" t="s">
        <v>4</v>
      </c>
      <c r="G7" s="2"/>
      <c r="H7" s="3" t="s">
        <v>5</v>
      </c>
      <c r="I7" s="2"/>
      <c r="J7" s="3" t="s">
        <v>7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2:23" ht="14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 t="s">
        <v>9</v>
      </c>
      <c r="B9" s="5">
        <v>0</v>
      </c>
      <c r="C9" s="1" t="s">
        <v>14</v>
      </c>
      <c r="D9" s="5">
        <v>0</v>
      </c>
      <c r="E9" s="1" t="s">
        <v>14</v>
      </c>
      <c r="F9" s="5">
        <v>0</v>
      </c>
      <c r="G9" s="1" t="s">
        <v>14</v>
      </c>
      <c r="H9" s="5">
        <v>0</v>
      </c>
      <c r="I9" s="1" t="s">
        <v>14</v>
      </c>
      <c r="J9" s="5">
        <f>+(D9+F9+H9)-B9</f>
        <v>0</v>
      </c>
      <c r="K9" s="1" t="s">
        <v>15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4.25">
      <c r="A10" s="4"/>
      <c r="B10" s="5"/>
      <c r="C10" s="1"/>
      <c r="D10" s="5"/>
      <c r="E10" s="1"/>
      <c r="F10" s="5"/>
      <c r="G10" s="1"/>
      <c r="H10" s="5"/>
      <c r="I10" s="1"/>
      <c r="J10" s="5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4.25">
      <c r="A11" s="4" t="s">
        <v>8</v>
      </c>
      <c r="B11" s="5"/>
      <c r="C11" s="1"/>
      <c r="D11" s="5"/>
      <c r="E11" s="1"/>
      <c r="F11" s="5"/>
      <c r="G11" s="1"/>
      <c r="H11" s="5"/>
      <c r="I11" s="1"/>
      <c r="J11" s="5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4.25">
      <c r="A12" s="4" t="s">
        <v>10</v>
      </c>
      <c r="B12" s="5">
        <v>0</v>
      </c>
      <c r="C12" s="1" t="s">
        <v>14</v>
      </c>
      <c r="D12" s="5">
        <v>0</v>
      </c>
      <c r="E12" s="1" t="s">
        <v>14</v>
      </c>
      <c r="F12" s="5">
        <v>0</v>
      </c>
      <c r="G12" s="1" t="s">
        <v>14</v>
      </c>
      <c r="H12" s="5">
        <v>0</v>
      </c>
      <c r="I12" s="1" t="s">
        <v>14</v>
      </c>
      <c r="J12" s="5">
        <f>+(D12+F12+H12)-B12</f>
        <v>0</v>
      </c>
      <c r="K12" s="1" t="s">
        <v>15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4.25">
      <c r="A13" s="4"/>
      <c r="B13" s="5"/>
      <c r="C13" s="1"/>
      <c r="D13" s="5"/>
      <c r="E13" s="1"/>
      <c r="F13" s="5"/>
      <c r="G13" s="1"/>
      <c r="H13" s="5"/>
      <c r="I13" s="1"/>
      <c r="J13" s="5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4.25">
      <c r="A14" s="4" t="s">
        <v>11</v>
      </c>
      <c r="B14" s="5">
        <f>+B9-B12</f>
        <v>0</v>
      </c>
      <c r="C14" s="1" t="s">
        <v>15</v>
      </c>
      <c r="D14" s="5">
        <f>+D9+D12</f>
        <v>0</v>
      </c>
      <c r="E14" s="1" t="s">
        <v>15</v>
      </c>
      <c r="F14" s="5">
        <f>+F9+F12</f>
        <v>0</v>
      </c>
      <c r="G14" s="1" t="s">
        <v>15</v>
      </c>
      <c r="H14" s="5">
        <f>+H9+H12</f>
        <v>0</v>
      </c>
      <c r="I14" s="1" t="s">
        <v>15</v>
      </c>
      <c r="J14" s="5">
        <f>+(D14+F14+H14)-B14</f>
        <v>0</v>
      </c>
      <c r="K14" s="1" t="s">
        <v>15</v>
      </c>
      <c r="L14" s="6" t="s">
        <v>17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4.25">
      <c r="A15" s="4"/>
      <c r="B15" s="5"/>
      <c r="C15" s="1"/>
      <c r="D15" s="5"/>
      <c r="E15" s="1"/>
      <c r="F15" s="5"/>
      <c r="G15" s="1"/>
      <c r="H15" s="5"/>
      <c r="I15" s="1"/>
      <c r="J15" s="5"/>
      <c r="K15" s="1"/>
      <c r="L15" s="5" t="s">
        <v>17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4.25">
      <c r="A16" s="4" t="s">
        <v>12</v>
      </c>
      <c r="B16" s="5">
        <v>0</v>
      </c>
      <c r="C16" s="1" t="s">
        <v>14</v>
      </c>
      <c r="D16" s="5">
        <v>0</v>
      </c>
      <c r="E16" s="1" t="s">
        <v>14</v>
      </c>
      <c r="F16" s="5">
        <v>0</v>
      </c>
      <c r="G16" s="1" t="s">
        <v>14</v>
      </c>
      <c r="H16" s="5">
        <v>0</v>
      </c>
      <c r="I16" s="1" t="s">
        <v>14</v>
      </c>
      <c r="J16" s="5">
        <f>+(D16+F16+H16)-B16</f>
        <v>0</v>
      </c>
      <c r="K16" s="1" t="s">
        <v>15</v>
      </c>
      <c r="L16" s="5" t="s">
        <v>17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4.25">
      <c r="A17" s="4"/>
      <c r="B17" s="5"/>
      <c r="C17" s="1"/>
      <c r="D17" s="5"/>
      <c r="E17" s="1"/>
      <c r="F17" s="5"/>
      <c r="G17" s="1"/>
      <c r="H17" s="5"/>
      <c r="I17" s="1"/>
      <c r="J17" s="5"/>
      <c r="K17" s="1"/>
      <c r="L17" s="5" t="s">
        <v>17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4.25">
      <c r="A18" s="4" t="s">
        <v>13</v>
      </c>
      <c r="B18" s="5">
        <f>+B14-B16</f>
        <v>0</v>
      </c>
      <c r="C18" s="1" t="s">
        <v>15</v>
      </c>
      <c r="D18" s="5">
        <v>0</v>
      </c>
      <c r="E18" s="1" t="s">
        <v>14</v>
      </c>
      <c r="F18" s="5">
        <v>0</v>
      </c>
      <c r="G18" s="1" t="s">
        <v>14</v>
      </c>
      <c r="H18" s="5">
        <v>0</v>
      </c>
      <c r="I18" s="1" t="s">
        <v>14</v>
      </c>
      <c r="J18" s="5">
        <f>+(D18+F18+H18)-B18</f>
        <v>0</v>
      </c>
      <c r="K18" s="1" t="s">
        <v>15</v>
      </c>
      <c r="L18" s="6" t="s">
        <v>17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4.25">
      <c r="A19" s="4"/>
      <c r="B19" s="5"/>
      <c r="C19" s="1"/>
      <c r="D19" s="5"/>
      <c r="E19" s="1"/>
      <c r="F19" s="5"/>
      <c r="G19" s="1"/>
      <c r="H19" s="5"/>
      <c r="I19" s="1"/>
      <c r="J19" s="5"/>
      <c r="K19" s="1"/>
      <c r="L19" s="6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4.25">
      <c r="A20" s="4" t="s">
        <v>22</v>
      </c>
      <c r="B20" s="5">
        <f>+B16+B18</f>
        <v>0</v>
      </c>
      <c r="C20" s="1" t="s">
        <v>15</v>
      </c>
      <c r="D20" s="5">
        <f>+D16+D18</f>
        <v>0</v>
      </c>
      <c r="E20" s="1" t="s">
        <v>15</v>
      </c>
      <c r="F20" s="5">
        <f>+F16+F18</f>
        <v>0</v>
      </c>
      <c r="G20" s="1" t="s">
        <v>15</v>
      </c>
      <c r="H20" s="5">
        <f>+H16+H18</f>
        <v>0</v>
      </c>
      <c r="I20" s="1" t="s">
        <v>15</v>
      </c>
      <c r="J20" s="5">
        <f>+J16+J18</f>
        <v>0</v>
      </c>
      <c r="K20" s="1" t="s">
        <v>15</v>
      </c>
      <c r="L20" s="6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4.25">
      <c r="A21" s="4" t="s">
        <v>21</v>
      </c>
      <c r="B21" s="5"/>
      <c r="C21" s="1"/>
      <c r="D21" s="5"/>
      <c r="E21" s="1"/>
      <c r="F21" s="5"/>
      <c r="G21" s="1"/>
      <c r="H21" s="5"/>
      <c r="I21" s="1"/>
      <c r="J21" s="5"/>
      <c r="K21" s="1"/>
      <c r="L21" s="6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4.25">
      <c r="A22" s="4"/>
      <c r="B22" s="5"/>
      <c r="C22" s="1"/>
      <c r="D22" s="5"/>
      <c r="E22" s="1"/>
      <c r="F22" s="5"/>
      <c r="G22" s="1"/>
      <c r="H22" s="5"/>
      <c r="I22" s="1"/>
      <c r="J22" s="5"/>
      <c r="K22" s="1"/>
      <c r="L22" s="6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8">
      <c r="A23" s="4"/>
      <c r="B23" s="5"/>
      <c r="C23" s="1"/>
      <c r="D23" s="5"/>
      <c r="E23" s="8" t="s">
        <v>24</v>
      </c>
      <c r="F23" s="5"/>
      <c r="G23" s="1"/>
      <c r="H23" s="5"/>
      <c r="I23" s="1"/>
      <c r="J23" s="5"/>
      <c r="K23" s="1"/>
      <c r="L23" s="6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5">
      <c r="A24" s="4" t="s">
        <v>17</v>
      </c>
      <c r="B24" s="1"/>
      <c r="C24" s="5"/>
      <c r="D24" s="1"/>
      <c r="E24" s="1" t="s">
        <v>17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2:23" ht="15">
      <c r="B25" s="1"/>
      <c r="C25" s="5" t="s">
        <v>19</v>
      </c>
      <c r="D25" s="1"/>
      <c r="E25" s="5" t="str">
        <f>IF(J14&lt;0,"NET SALES PRICE TOO LOW…MAY BE TAXABLE","ACCEPTABLE")</f>
        <v>ACCEPTABLE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2:23" ht="15">
      <c r="B26" s="1"/>
      <c r="C26" s="5"/>
      <c r="D26" s="1"/>
      <c r="E26" s="5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2:23" ht="15">
      <c r="B27" s="1"/>
      <c r="C27" s="5" t="s">
        <v>18</v>
      </c>
      <c r="D27" s="1"/>
      <c r="E27" s="5" t="str">
        <f>IF((J16&lt;=0)+OR(J16&lt;=J14),"ACCEPTABLE","MORTGAGE TOO HIGH…MAY BE TAXABLE")</f>
        <v>ACCEPTABLE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2:23" ht="15">
      <c r="B28" s="1"/>
      <c r="C28" s="5"/>
      <c r="D28" s="1"/>
      <c r="E28" s="5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2:23" ht="15">
      <c r="B29" s="1"/>
      <c r="C29" s="5" t="s">
        <v>20</v>
      </c>
      <c r="D29" s="1"/>
      <c r="E29" s="5" t="str">
        <f>IF((J18&gt;=J14)+AND(J18&gt;=0),"ACCEPTABLE","CASH INVESTMENT TOO LOW…MAY BE TAXABLE")</f>
        <v>ACCEPTABLE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2:23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2:23" ht="14.25">
      <c r="B31" s="1"/>
      <c r="C31" s="5" t="s">
        <v>22</v>
      </c>
      <c r="D31" s="1"/>
      <c r="E31" s="5" t="str">
        <f>IF(J20&lt;&gt;J14,"REVIEW MORTGAGE &amp; CASH INPUTS","ACCEPTABLE")</f>
        <v>ACCEPTABLE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2:23" ht="14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2:23" ht="14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2:23" ht="14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</sheetData>
  <sheetProtection password="EEC9" sheet="1" objects="1" scenarios="1"/>
  <protectedRanges>
    <protectedRange sqref="D9" name="Range17"/>
    <protectedRange sqref="H16" name="Range16"/>
    <protectedRange sqref="B16" name="Range15"/>
    <protectedRange sqref="B12" name="Range14"/>
    <protectedRange sqref="B9" name="Range13"/>
    <protectedRange sqref="D18" name="Range12"/>
    <protectedRange sqref="D16" name="Range11"/>
    <protectedRange sqref="D12" name="Range10"/>
    <protectedRange sqref="F18" name="Range8"/>
    <protectedRange sqref="F16" name="Range7"/>
    <protectedRange sqref="F12" name="Range6"/>
    <protectedRange sqref="F9" name="Range5"/>
    <protectedRange sqref="H12" name="Range4"/>
    <protectedRange sqref="H9" name="Range3"/>
    <protectedRange sqref="H18" name="Range2"/>
  </protectedRange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GMC</dc:creator>
  <cp:keywords/>
  <dc:description/>
  <cp:lastModifiedBy>WTS</cp:lastModifiedBy>
  <dcterms:created xsi:type="dcterms:W3CDTF">2014-10-28T18:17:32Z</dcterms:created>
  <dcterms:modified xsi:type="dcterms:W3CDTF">2014-12-04T18:41:27Z</dcterms:modified>
  <cp:category/>
  <cp:version/>
  <cp:contentType/>
  <cp:contentStatus/>
</cp:coreProperties>
</file>